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3"/>
  </bookViews>
  <sheets>
    <sheet name="solo Sen" sheetId="1" r:id="rId1"/>
    <sheet name="duo Sen" sheetId="2" r:id="rId2"/>
    <sheet name="squadra Sen" sheetId="3" r:id="rId3"/>
    <sheet name="combo Sen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<sst xmlns="http://schemas.openxmlformats.org/spreadsheetml/2006/main" count="90" uniqueCount="41">
  <si>
    <t>Cognome</t>
  </si>
  <si>
    <t>Anno</t>
  </si>
  <si>
    <t>Società</t>
  </si>
  <si>
    <t>1 tec</t>
  </si>
  <si>
    <t>2 tec</t>
  </si>
  <si>
    <t>3 tec</t>
  </si>
  <si>
    <t>4 tec</t>
  </si>
  <si>
    <t>5 tec</t>
  </si>
  <si>
    <t>1 IA</t>
  </si>
  <si>
    <t>2 IA</t>
  </si>
  <si>
    <t>3 IA</t>
  </si>
  <si>
    <t>4 IA</t>
  </si>
  <si>
    <t>5 IA</t>
  </si>
  <si>
    <t>totale</t>
  </si>
  <si>
    <t xml:space="preserve">SARPIERI FRANCESCA </t>
  </si>
  <si>
    <t>SEVEN SYNCRO</t>
  </si>
  <si>
    <t xml:space="preserve">VITALI MARTINA </t>
  </si>
  <si>
    <t>BONDENO</t>
  </si>
  <si>
    <t xml:space="preserve">GARATTONI SABRINA </t>
  </si>
  <si>
    <t xml:space="preserve">PAROLO MELISSA </t>
  </si>
  <si>
    <t xml:space="preserve">NARDELLA SARA </t>
  </si>
  <si>
    <t>GYMNASIUM</t>
  </si>
  <si>
    <t>Cogn/Nome</t>
  </si>
  <si>
    <t>BUZZI GIORGIA-</t>
  </si>
  <si>
    <t>TOSIN ELENA</t>
  </si>
  <si>
    <t>BUSTO NUOTO</t>
  </si>
  <si>
    <t>DALL'OCO NICOLE-</t>
  </si>
  <si>
    <t>PAGANO GIULIA</t>
  </si>
  <si>
    <t>PAROLO MELISSA-</t>
  </si>
  <si>
    <t>COPPOLA ARIANNA</t>
  </si>
  <si>
    <t>CICARDI CECILIA-</t>
  </si>
  <si>
    <t>TALACCHINI REBECCA</t>
  </si>
  <si>
    <t>PICCININI ALESSIA-</t>
  </si>
  <si>
    <t>RIGHI GRETA</t>
  </si>
  <si>
    <t>SWEET TEAM</t>
  </si>
  <si>
    <t>CAROLI CARLOTTA-</t>
  </si>
  <si>
    <t>CAROLI CATERINA</t>
  </si>
  <si>
    <t>ROTONDO REBECCA-</t>
  </si>
  <si>
    <t>FANETTI GIULIA</t>
  </si>
  <si>
    <t>SINCRO SIENA</t>
  </si>
  <si>
    <t>N° Atlete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</si>
</sst>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€&quot;\ #,##0.00"/>
    <numFmt numFmtId="191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90" fontId="1" fillId="2" borderId="3" xfId="0" applyNumberFormat="1" applyFont="1" applyFill="1" applyBorder="1" applyAlignment="1">
      <alignment horizontal="center"/>
    </xf>
    <xf numFmtId="190" fontId="1" fillId="2" borderId="1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91" fontId="1" fillId="0" borderId="1" xfId="0" applyNumberFormat="1" applyFont="1" applyBorder="1" applyAlignment="1">
      <alignment horizontal="center"/>
    </xf>
    <xf numFmtId="0" fontId="1" fillId="4" borderId="5" xfId="0" applyFont="1" applyFill="1" applyBorder="1" applyAlignment="1" applyProtection="1">
      <alignment horizontal="left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Alignment="1" applyProtection="1">
      <alignment horizontal="right"/>
      <protection locked="0"/>
    </xf>
    <xf numFmtId="0" fontId="0" fillId="4" borderId="5" xfId="0" applyFont="1" applyFill="1" applyBorder="1" applyAlignment="1" applyProtection="1">
      <alignment horizontal="right"/>
      <protection locked="0"/>
    </xf>
    <xf numFmtId="191" fontId="0" fillId="5" borderId="5" xfId="0" applyNumberFormat="1" applyFill="1" applyBorder="1" applyAlignment="1">
      <alignment/>
    </xf>
    <xf numFmtId="0" fontId="0" fillId="4" borderId="7" xfId="0" applyFont="1" applyFill="1" applyBorder="1" applyAlignment="1" applyProtection="1">
      <alignment horizontal="right"/>
      <protection locked="0"/>
    </xf>
    <xf numFmtId="191" fontId="0" fillId="5" borderId="8" xfId="0" applyNumberFormat="1" applyFill="1" applyBorder="1" applyAlignment="1">
      <alignment/>
    </xf>
    <xf numFmtId="0" fontId="1" fillId="4" borderId="8" xfId="0" applyFont="1" applyFill="1" applyBorder="1" applyAlignment="1" applyProtection="1">
      <alignment horizontal="left"/>
      <protection locked="0"/>
    </xf>
    <xf numFmtId="190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justify"/>
    </xf>
    <xf numFmtId="19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91" fontId="1" fillId="0" borderId="1" xfId="0" applyNumberFormat="1" applyFont="1" applyBorder="1" applyAlignment="1">
      <alignment horizontal="center" vertical="center"/>
    </xf>
    <xf numFmtId="191" fontId="0" fillId="5" borderId="5" xfId="0" applyNumberForma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strike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SULTATO%20SOLO%20SENIO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ISULTATI%20DUO%20SENIO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ISULTATO%20SQ%20SENIO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ISULTATO%20COMBO%20SENI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zio"/>
      <sheetName val="Dati gara"/>
      <sheetName val="Giurie Balletti"/>
      <sheetName val="Giurie obbligatori"/>
      <sheetName val="obbligatori"/>
      <sheetName val="Segreteria1"/>
      <sheetName val="Segreteria2"/>
      <sheetName val="Segreteria3"/>
      <sheetName val="Segreteria4"/>
      <sheetName val="Atlete"/>
      <sheetName val="punteggi"/>
      <sheetName val="Modulo"/>
      <sheetName val="Classifica finale"/>
      <sheetName val="Stampa"/>
      <sheetName val="Giudici"/>
      <sheetName val="Singoli"/>
      <sheetName val="Classifica soli"/>
      <sheetName val="Risultati Obbligatori"/>
      <sheetName val="Composizione duo"/>
      <sheetName val="Doppi"/>
      <sheetName val="Classifica doppi"/>
      <sheetName val="Risultati PTPL"/>
      <sheetName val="Composizione trio"/>
      <sheetName val="Trio"/>
      <sheetName val="Classifica trio"/>
      <sheetName val="Rapporto"/>
      <sheetName val="Composizione squadra"/>
      <sheetName val="Squadra"/>
      <sheetName val="Classifica squadra"/>
      <sheetName val="Classifica societa"/>
      <sheetName val="Dialogo1"/>
      <sheetName val="Ana_Atlete"/>
    </sheetNames>
    <sheetDataSet>
      <sheetData sheetId="1">
        <row r="16">
          <cell r="B16">
            <v>50</v>
          </cell>
        </row>
        <row r="17">
          <cell r="B17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izio"/>
      <sheetName val="Dati gara"/>
      <sheetName val="Giurie Balletti"/>
      <sheetName val="Giurie obbligatori"/>
      <sheetName val="obbligatori"/>
      <sheetName val="Segreteria1"/>
      <sheetName val="Segreteria2"/>
      <sheetName val="Segreteria3"/>
      <sheetName val="Segreteria4"/>
      <sheetName val="Atlete"/>
      <sheetName val="punteggi"/>
      <sheetName val="Modulo"/>
      <sheetName val="Classifica finale"/>
      <sheetName val="Stampa"/>
      <sheetName val="Giudici"/>
      <sheetName val="Singoli"/>
      <sheetName val="Classifica soli"/>
      <sheetName val="Risultati Obbligatori"/>
      <sheetName val="Composizione duo"/>
      <sheetName val="Doppi"/>
      <sheetName val="Classifica doppi"/>
      <sheetName val="Risultati PTPL"/>
      <sheetName val="Composizione trio"/>
      <sheetName val="Trio"/>
      <sheetName val="Classifica trio"/>
      <sheetName val="Rapporto"/>
      <sheetName val="Composizione squadra"/>
      <sheetName val="Squadra"/>
      <sheetName val="Classifica squadra"/>
      <sheetName val="Classifica societa"/>
      <sheetName val="Dialogo1"/>
      <sheetName val="Ana_Atlete"/>
    </sheetNames>
    <sheetDataSet>
      <sheetData sheetId="1">
        <row r="16">
          <cell r="B16">
            <v>50</v>
          </cell>
        </row>
        <row r="17">
          <cell r="B17">
            <v>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izio"/>
      <sheetName val="Dati gara"/>
      <sheetName val="Giurie Balletti"/>
      <sheetName val="Giurie obbligatori"/>
      <sheetName val="obbligatori"/>
      <sheetName val="Segreteria1"/>
      <sheetName val="Segreteria2"/>
      <sheetName val="Segreteria3"/>
      <sheetName val="Segreteria4"/>
      <sheetName val="Atlete"/>
      <sheetName val="punteggi"/>
      <sheetName val="Modulo"/>
      <sheetName val="Classifica finale"/>
      <sheetName val="Stampa"/>
      <sheetName val="Giudici"/>
      <sheetName val="Singoli"/>
      <sheetName val="Classifica soli"/>
      <sheetName val="Risultati Obbligatori"/>
      <sheetName val="Composizione duo"/>
      <sheetName val="Doppi"/>
      <sheetName val="Classifica doppi"/>
      <sheetName val="Risultati PTPL"/>
      <sheetName val="Composizione trio"/>
      <sheetName val="Trio"/>
      <sheetName val="Classifica trio"/>
      <sheetName val="Rapporto"/>
      <sheetName val="Composizione squadra"/>
      <sheetName val="Squadra"/>
      <sheetName val="Classifica squadra"/>
      <sheetName val="Classifica societa"/>
      <sheetName val="Dialogo1"/>
      <sheetName val="Ana_Atlete"/>
    </sheetNames>
    <sheetDataSet>
      <sheetData sheetId="1">
        <row r="16">
          <cell r="B16">
            <v>50</v>
          </cell>
        </row>
        <row r="17">
          <cell r="B17">
            <v>50</v>
          </cell>
        </row>
        <row r="18">
          <cell r="B18">
            <v>0.5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izio"/>
      <sheetName val="Dati gara"/>
      <sheetName val="Giurie Balletti"/>
      <sheetName val="Giurie obbligatori"/>
      <sheetName val="obbligatori"/>
      <sheetName val="Segreteria1"/>
      <sheetName val="Segreteria2"/>
      <sheetName val="Segreteria3"/>
      <sheetName val="Segreteria4"/>
      <sheetName val="Atlete"/>
      <sheetName val="punteggi"/>
      <sheetName val="Modulo"/>
      <sheetName val="Classifica finale"/>
      <sheetName val="Stampa"/>
      <sheetName val="Giudici"/>
      <sheetName val="Singoli"/>
      <sheetName val="Classifica soli"/>
      <sheetName val="Risultati Obbligatori"/>
      <sheetName val="Composizione duo"/>
      <sheetName val="Doppi"/>
      <sheetName val="Classifica doppi"/>
      <sheetName val="Risultati PTPL"/>
      <sheetName val="Composizione trio"/>
      <sheetName val="Trio"/>
      <sheetName val="Classifica trio"/>
      <sheetName val="Rapporto"/>
      <sheetName val="Composizione squadra"/>
      <sheetName val="Squadra"/>
      <sheetName val="Classifica squadra"/>
      <sheetName val="Classifica societa"/>
      <sheetName val="Dialogo1"/>
      <sheetName val="Ana_Atlete"/>
    </sheetNames>
    <sheetDataSet>
      <sheetData sheetId="1">
        <row r="16">
          <cell r="B16">
            <v>50</v>
          </cell>
        </row>
        <row r="17">
          <cell r="B17">
            <v>50</v>
          </cell>
        </row>
        <row r="18">
          <cell r="B18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workbookViewId="0" topLeftCell="A1">
      <selection activeCell="A7" sqref="A7"/>
    </sheetView>
  </sheetViews>
  <sheetFormatPr defaultColWidth="9.140625" defaultRowHeight="12.75"/>
  <cols>
    <col min="1" max="1" width="4.8515625" style="0" customWidth="1"/>
    <col min="2" max="2" width="19.8515625" style="0" customWidth="1"/>
    <col min="4" max="4" width="18.28125" style="0" customWidth="1"/>
  </cols>
  <sheetData>
    <row r="1" spans="2:15" ht="13.5" thickBot="1"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6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8" t="s">
        <v>13</v>
      </c>
    </row>
    <row r="2" spans="1:15" ht="12.75">
      <c r="A2">
        <v>1</v>
      </c>
      <c r="B2" s="9" t="s">
        <v>14</v>
      </c>
      <c r="C2" s="10">
        <v>1997</v>
      </c>
      <c r="D2" s="11" t="s">
        <v>15</v>
      </c>
      <c r="E2" s="12">
        <v>63</v>
      </c>
      <c r="F2" s="13">
        <v>64</v>
      </c>
      <c r="G2" s="13">
        <v>67</v>
      </c>
      <c r="H2" s="13">
        <v>68</v>
      </c>
      <c r="I2" s="13">
        <v>62</v>
      </c>
      <c r="J2" s="13">
        <v>64</v>
      </c>
      <c r="K2" s="13">
        <v>66</v>
      </c>
      <c r="L2" s="13">
        <v>68</v>
      </c>
      <c r="M2" s="13">
        <v>67</v>
      </c>
      <c r="N2" s="13">
        <v>64</v>
      </c>
      <c r="O2" s="14">
        <f>IF(B2="","",TRUNC(((((((SUM(E2:I2)-(MINA(E2:I2)+MAXA(E2:I2)))/3)/100*'[1]Dati gara'!$B$16)-(Q2+P2))+(((SUM(J2:N2)-(MAXA(J2:N2)+MINA(J2:N2)))/3))/100*'[1]Dati gara'!$B$17)-R2),3))</f>
        <v>65.166</v>
      </c>
    </row>
    <row r="3" spans="1:15" ht="12.75">
      <c r="A3">
        <v>2</v>
      </c>
      <c r="B3" s="9" t="s">
        <v>16</v>
      </c>
      <c r="C3" s="10">
        <v>1997</v>
      </c>
      <c r="D3" s="9" t="s">
        <v>17</v>
      </c>
      <c r="E3" s="12">
        <v>65</v>
      </c>
      <c r="F3" s="13">
        <v>63</v>
      </c>
      <c r="G3" s="13">
        <v>62</v>
      </c>
      <c r="H3" s="13">
        <v>65</v>
      </c>
      <c r="I3" s="13">
        <v>62</v>
      </c>
      <c r="J3" s="15">
        <v>66</v>
      </c>
      <c r="K3" s="13">
        <v>64</v>
      </c>
      <c r="L3" s="13">
        <v>64</v>
      </c>
      <c r="M3" s="13">
        <v>66</v>
      </c>
      <c r="N3" s="13">
        <v>65</v>
      </c>
      <c r="O3" s="16">
        <f>IF(B3="","",TRUNC(((((((SUM(E3:I3)-(MINA(E3:I3)+MAXA(E3:I3)))/3)/100*'[1]Dati gara'!$B$16)-(Q3+P3))+(((SUM(J3:N3)-(MAXA(J3:N3)+MINA(J3:N3)))/3))/100*'[1]Dati gara'!$B$17)-R3),3))</f>
        <v>64.166</v>
      </c>
    </row>
    <row r="4" spans="1:15" ht="12.75">
      <c r="A4">
        <v>3</v>
      </c>
      <c r="B4" s="9" t="s">
        <v>18</v>
      </c>
      <c r="C4" s="10">
        <v>1996</v>
      </c>
      <c r="D4" s="17" t="s">
        <v>15</v>
      </c>
      <c r="E4" s="12">
        <v>59</v>
      </c>
      <c r="F4" s="13">
        <v>60</v>
      </c>
      <c r="G4" s="13">
        <v>61</v>
      </c>
      <c r="H4" s="13">
        <v>65</v>
      </c>
      <c r="I4" s="13">
        <v>59</v>
      </c>
      <c r="J4" s="15">
        <v>60</v>
      </c>
      <c r="K4" s="13">
        <v>62</v>
      </c>
      <c r="L4" s="13">
        <v>62</v>
      </c>
      <c r="M4" s="13">
        <v>65</v>
      </c>
      <c r="N4" s="13">
        <v>59</v>
      </c>
      <c r="O4" s="16">
        <f>IF(B4="","",TRUNC(((((((SUM(E4:I4)-(MINA(E4:I4)+MAXA(E4:I4)))/3)/100*'[1]Dati gara'!$B$16)-(Q4+P4))+(((SUM(J4:N4)-(MAXA(J4:N4)+MINA(J4:N4)))/3))/100*'[1]Dati gara'!$B$17)-R4),3))</f>
        <v>60.666</v>
      </c>
    </row>
    <row r="5" spans="1:15" ht="12.75">
      <c r="A5">
        <v>4</v>
      </c>
      <c r="B5" s="9" t="s">
        <v>19</v>
      </c>
      <c r="C5" s="10">
        <v>1992</v>
      </c>
      <c r="D5" s="9" t="s">
        <v>15</v>
      </c>
      <c r="E5" s="12">
        <v>56</v>
      </c>
      <c r="F5" s="13">
        <v>59</v>
      </c>
      <c r="G5" s="13">
        <v>57</v>
      </c>
      <c r="H5" s="13">
        <v>62</v>
      </c>
      <c r="I5" s="13">
        <v>59</v>
      </c>
      <c r="J5" s="15">
        <v>58</v>
      </c>
      <c r="K5" s="13">
        <v>59</v>
      </c>
      <c r="L5" s="13">
        <v>60</v>
      </c>
      <c r="M5" s="13">
        <v>64</v>
      </c>
      <c r="N5" s="13">
        <v>58</v>
      </c>
      <c r="O5" s="16">
        <f>IF(B5="","",TRUNC(((((((SUM(E5:I5)-(MINA(E5:I5)+MAXA(E5:I5)))/3)/100*'[1]Dati gara'!$B$16)-(Q5+P5))+(((SUM(J5:N5)-(MAXA(J5:N5)+MINA(J5:N5)))/3))/100*'[1]Dati gara'!$B$17)-R5),3))</f>
        <v>58.666</v>
      </c>
    </row>
    <row r="6" spans="1:15" ht="12.75">
      <c r="A6">
        <v>5</v>
      </c>
      <c r="B6" s="9" t="s">
        <v>20</v>
      </c>
      <c r="C6" s="10">
        <v>1993</v>
      </c>
      <c r="D6" s="9" t="s">
        <v>21</v>
      </c>
      <c r="E6" s="12"/>
      <c r="F6" s="13"/>
      <c r="G6" s="13"/>
      <c r="H6" s="13"/>
      <c r="I6" s="13"/>
      <c r="J6" s="15"/>
      <c r="K6" s="13"/>
      <c r="L6" s="13"/>
      <c r="M6" s="13"/>
      <c r="N6" s="13"/>
      <c r="O6" s="16">
        <f>IF(B6="","",TRUNC(((((((SUM(E6:I6)-(MINA(E6:I6)+MAXA(E6:I6)))/3)/100*'[1]Dati gara'!$B$16)-(Q6+P6))+(((SUM(J6:N6)-(MAXA(J6:N6)+MINA(J6:N6)))/3))/100*'[1]Dati gara'!$B$17)-R6),3))</f>
        <v>0</v>
      </c>
    </row>
  </sheetData>
  <conditionalFormatting sqref="C2:C6">
    <cfRule type="expression" priority="1" dxfId="0" stopIfTrue="1">
      <formula>IT2="A"</formula>
    </cfRule>
  </conditionalFormatting>
  <conditionalFormatting sqref="E2:N6 D2:D5">
    <cfRule type="expression" priority="2" dxfId="0" stopIfTrue="1">
      <formula>$B2="A"</formula>
    </cfRule>
  </conditionalFormatting>
  <conditionalFormatting sqref="B2:B5">
    <cfRule type="expression" priority="3" dxfId="0" stopIfTrue="1">
      <formula>IG43="A"</formula>
    </cfRule>
  </conditionalFormatting>
  <conditionalFormatting sqref="B6">
    <cfRule type="expression" priority="4" dxfId="0" stopIfTrue="1">
      <formula>IG25="A"</formula>
    </cfRule>
  </conditionalFormatting>
  <conditionalFormatting sqref="D6">
    <cfRule type="expression" priority="5" dxfId="0" stopIfTrue="1">
      <formula>$B65525="A"</formula>
    </cfRule>
  </conditionalFormatting>
  <dataValidations count="1">
    <dataValidation type="whole" allowBlank="1" showInputMessage="1" showErrorMessage="1" errorTitle="Attenzione" error="E' stato inserito un valore non corretto ! Valori consentiti da 10 a 100" sqref="E2:N6">
      <formula1>10</formula1>
      <formula2>100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C14" sqref="C14"/>
    </sheetView>
  </sheetViews>
  <sheetFormatPr defaultColWidth="9.140625" defaultRowHeight="12.75"/>
  <cols>
    <col min="1" max="1" width="22.00390625" style="0" customWidth="1"/>
    <col min="2" max="2" width="19.140625" style="0" customWidth="1"/>
    <col min="3" max="3" width="15.140625" style="0" customWidth="1"/>
  </cols>
  <sheetData>
    <row r="1" spans="1:14" ht="13.5" thickBot="1">
      <c r="A1" s="2" t="s">
        <v>22</v>
      </c>
      <c r="B1" s="2" t="s">
        <v>22</v>
      </c>
      <c r="C1" s="2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8" t="s">
        <v>13</v>
      </c>
    </row>
    <row r="2" spans="1:14" ht="12.75">
      <c r="A2" s="9" t="s">
        <v>23</v>
      </c>
      <c r="B2" s="9" t="s">
        <v>24</v>
      </c>
      <c r="C2" s="9" t="s">
        <v>25</v>
      </c>
      <c r="D2" s="13">
        <v>65</v>
      </c>
      <c r="E2" s="13">
        <v>64</v>
      </c>
      <c r="F2" s="13">
        <v>68</v>
      </c>
      <c r="G2" s="13">
        <v>62</v>
      </c>
      <c r="H2" s="13">
        <v>60</v>
      </c>
      <c r="I2" s="13">
        <v>66</v>
      </c>
      <c r="J2" s="13">
        <v>66</v>
      </c>
      <c r="K2" s="13">
        <v>67</v>
      </c>
      <c r="L2" s="13">
        <v>63</v>
      </c>
      <c r="M2" s="13">
        <v>64</v>
      </c>
      <c r="N2" s="14">
        <f>IF(A2="","",TRUNC(((((((SUM(D2:H2)-(MINA(D2:H2)+MAXA(D2:H2)))/3)/100*'[2]Dati gara'!$B$16)-(P2+O2))+(((SUM(I2:M2)-(MAXA(I2:M2)+MINA(I2:M2)))/3))/100*'[2]Dati gara'!$B$17)-Q2),3))</f>
        <v>64.5</v>
      </c>
    </row>
    <row r="3" spans="1:14" ht="12.75">
      <c r="A3" s="9" t="s">
        <v>26</v>
      </c>
      <c r="B3" s="9" t="s">
        <v>27</v>
      </c>
      <c r="C3" s="9" t="s">
        <v>25</v>
      </c>
      <c r="D3" s="13">
        <v>63</v>
      </c>
      <c r="E3" s="13">
        <v>63</v>
      </c>
      <c r="F3" s="13">
        <v>63</v>
      </c>
      <c r="G3" s="13">
        <v>60</v>
      </c>
      <c r="H3" s="13">
        <v>58</v>
      </c>
      <c r="I3" s="13">
        <v>65</v>
      </c>
      <c r="J3" s="13">
        <v>65</v>
      </c>
      <c r="K3" s="13">
        <v>64</v>
      </c>
      <c r="L3" s="13">
        <v>61</v>
      </c>
      <c r="M3" s="13">
        <v>64</v>
      </c>
      <c r="N3" s="16">
        <f>IF(A3="","",TRUNC(((((((SUM(D3:H3)-(MINA(D3:H3)+MAXA(D3:H3)))/3)/100*'[2]Dati gara'!$B$16)-(P3+O3))+(((SUM(I3:M3)-(MAXA(I3:M3)+MINA(I3:M3)))/3))/100*'[2]Dati gara'!$B$17)-Q3),3))</f>
        <v>63.166</v>
      </c>
    </row>
    <row r="4" spans="1:14" ht="12.75">
      <c r="A4" s="9" t="s">
        <v>28</v>
      </c>
      <c r="B4" s="9" t="s">
        <v>29</v>
      </c>
      <c r="C4" s="9" t="s">
        <v>15</v>
      </c>
      <c r="D4" s="13">
        <v>57</v>
      </c>
      <c r="E4" s="13">
        <v>58</v>
      </c>
      <c r="F4" s="13">
        <v>58</v>
      </c>
      <c r="G4" s="13">
        <v>62</v>
      </c>
      <c r="H4" s="13">
        <v>57</v>
      </c>
      <c r="I4" s="13">
        <v>60</v>
      </c>
      <c r="J4" s="13">
        <v>59</v>
      </c>
      <c r="K4" s="13">
        <v>59</v>
      </c>
      <c r="L4" s="13">
        <v>62</v>
      </c>
      <c r="M4" s="13">
        <v>59</v>
      </c>
      <c r="N4" s="16">
        <f>IF(A4="","",TRUNC(((((((SUM(D4:H4)-(MINA(D4:H4)+MAXA(D4:H4)))/3)/100*'[2]Dati gara'!$B$16)-(P4+O4))+(((SUM(I4:M4)-(MAXA(I4:M4)+MINA(I4:M4)))/3))/100*'[2]Dati gara'!$B$17)-Q4),3))</f>
        <v>58.5</v>
      </c>
    </row>
    <row r="5" spans="1:14" ht="12.75">
      <c r="A5" s="9" t="s">
        <v>30</v>
      </c>
      <c r="B5" s="9" t="s">
        <v>31</v>
      </c>
      <c r="C5" s="9" t="s">
        <v>25</v>
      </c>
      <c r="D5" s="13">
        <v>56</v>
      </c>
      <c r="E5" s="13">
        <v>53</v>
      </c>
      <c r="F5" s="13">
        <v>60</v>
      </c>
      <c r="G5" s="13">
        <v>59</v>
      </c>
      <c r="H5" s="13">
        <v>56</v>
      </c>
      <c r="I5" s="13">
        <v>59</v>
      </c>
      <c r="J5" s="13">
        <v>55</v>
      </c>
      <c r="K5" s="13">
        <v>59</v>
      </c>
      <c r="L5" s="13">
        <v>59</v>
      </c>
      <c r="M5" s="13">
        <v>57</v>
      </c>
      <c r="N5" s="16">
        <f>IF(A5="","",TRUNC(((((((SUM(D5:H5)-(MINA(D5:H5)+MAXA(D5:H5)))/3)/100*'[2]Dati gara'!$B$16)-(P5+O5))+(((SUM(I5:M5)-(MAXA(I5:M5)+MINA(I5:M5)))/3))/100*'[2]Dati gara'!$B$17)-Q5),3))</f>
        <v>57.666</v>
      </c>
    </row>
    <row r="6" spans="1:14" ht="12.75">
      <c r="A6" s="9" t="s">
        <v>32</v>
      </c>
      <c r="B6" s="9" t="s">
        <v>33</v>
      </c>
      <c r="C6" s="9" t="s">
        <v>34</v>
      </c>
      <c r="D6" s="13">
        <v>57</v>
      </c>
      <c r="E6" s="13">
        <v>55</v>
      </c>
      <c r="F6" s="13">
        <v>62</v>
      </c>
      <c r="G6" s="13">
        <v>57</v>
      </c>
      <c r="H6" s="13">
        <v>55</v>
      </c>
      <c r="I6" s="13">
        <v>58</v>
      </c>
      <c r="J6" s="13">
        <v>56</v>
      </c>
      <c r="K6" s="13">
        <v>60</v>
      </c>
      <c r="L6" s="13">
        <v>56</v>
      </c>
      <c r="M6" s="13">
        <v>58</v>
      </c>
      <c r="N6" s="16">
        <f>IF(A6="","",TRUNC(((((((SUM(D6:H6)-(MINA(D6:H6)+MAXA(D6:H6)))/3)/100*'[2]Dati gara'!$B$16)-(P6+O6))+(((SUM(I6:M6)-(MAXA(I6:M6)+MINA(I6:M6)))/3))/100*'[2]Dati gara'!$B$17)-Q6),3))</f>
        <v>56.833</v>
      </c>
    </row>
    <row r="7" spans="1:14" ht="12.75">
      <c r="A7" s="9" t="s">
        <v>35</v>
      </c>
      <c r="B7" s="9" t="s">
        <v>36</v>
      </c>
      <c r="C7" s="9" t="s">
        <v>34</v>
      </c>
      <c r="D7" s="13">
        <v>54</v>
      </c>
      <c r="E7" s="13">
        <v>56</v>
      </c>
      <c r="F7" s="13">
        <v>60</v>
      </c>
      <c r="G7" s="13">
        <v>57</v>
      </c>
      <c r="H7" s="13">
        <v>55</v>
      </c>
      <c r="I7" s="13">
        <v>55</v>
      </c>
      <c r="J7" s="13">
        <v>55</v>
      </c>
      <c r="K7" s="13">
        <v>58</v>
      </c>
      <c r="L7" s="13">
        <v>55</v>
      </c>
      <c r="M7" s="13">
        <v>58</v>
      </c>
      <c r="N7" s="16">
        <f>IF(A7="","",TRUNC(((((((SUM(D7:H7)-(MINA(D7:H7)+MAXA(D7:H7)))/3)/100*'[2]Dati gara'!$B$16)-(P7+O7))+(((SUM(I7:M7)-(MAXA(I7:M7)+MINA(I7:M7)))/3))/100*'[2]Dati gara'!$B$17)-Q7),3))</f>
        <v>56</v>
      </c>
    </row>
    <row r="8" spans="1:14" ht="12.75">
      <c r="A8" s="9" t="s">
        <v>37</v>
      </c>
      <c r="B8" s="9" t="s">
        <v>38</v>
      </c>
      <c r="C8" s="9" t="s">
        <v>39</v>
      </c>
      <c r="D8" s="13">
        <v>40</v>
      </c>
      <c r="E8" s="13">
        <v>43</v>
      </c>
      <c r="F8" s="13">
        <v>45</v>
      </c>
      <c r="G8" s="13">
        <v>50</v>
      </c>
      <c r="H8" s="13">
        <v>48</v>
      </c>
      <c r="I8" s="13">
        <v>40</v>
      </c>
      <c r="J8" s="13">
        <v>44</v>
      </c>
      <c r="K8" s="13">
        <v>46</v>
      </c>
      <c r="L8" s="13">
        <v>47</v>
      </c>
      <c r="M8" s="13">
        <v>45</v>
      </c>
      <c r="N8" s="16">
        <f>IF(A8="","",TRUNC(((((((SUM(D8:H8)-(MINA(D8:H8)+MAXA(D8:H8)))/3)/100*'[2]Dati gara'!$B$16)-(P8+O8))+(((SUM(I8:M8)-(MAXA(I8:M8)+MINA(I8:M8)))/3))/100*'[2]Dati gara'!$B$17)-Q8),3))</f>
        <v>45.166</v>
      </c>
    </row>
  </sheetData>
  <conditionalFormatting sqref="A2:A8 B2:C2">
    <cfRule type="expression" priority="1" dxfId="0" stopIfTrue="1">
      <formula>IS2="A"</formula>
    </cfRule>
  </conditionalFormatting>
  <conditionalFormatting sqref="B3:B8">
    <cfRule type="expression" priority="2" dxfId="0" stopIfTrue="1">
      <formula>IS3="A"</formula>
    </cfRule>
  </conditionalFormatting>
  <conditionalFormatting sqref="C3:C8">
    <cfRule type="expression" priority="3" dxfId="0" stopIfTrue="1">
      <formula>IS3="A"</formula>
    </cfRule>
  </conditionalFormatting>
  <conditionalFormatting sqref="D2:M8">
    <cfRule type="expression" priority="4" dxfId="0" stopIfTrue="1">
      <formula>$A2="A"</formula>
    </cfRule>
  </conditionalFormatting>
  <dataValidations count="1">
    <dataValidation type="whole" allowBlank="1" showInputMessage="1" showErrorMessage="1" errorTitle="Attenzione" error="E' stato inserito un valore errato !!!! Valori consentiti da 10 a 100" sqref="D2:M8">
      <formula1>10</formula1>
      <formula2>100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C13" sqref="C13"/>
    </sheetView>
  </sheetViews>
  <sheetFormatPr defaultColWidth="9.140625" defaultRowHeight="12.75"/>
  <cols>
    <col min="1" max="1" width="25.28125" style="0" customWidth="1"/>
  </cols>
  <sheetData>
    <row r="1" spans="1:13" ht="21" thickBot="1">
      <c r="A1" s="19" t="s">
        <v>2</v>
      </c>
      <c r="B1" s="20" t="s">
        <v>40</v>
      </c>
      <c r="C1" s="21" t="s">
        <v>3</v>
      </c>
      <c r="D1" s="21" t="s">
        <v>4</v>
      </c>
      <c r="E1" s="21" t="s">
        <v>5</v>
      </c>
      <c r="F1" s="21" t="s">
        <v>6</v>
      </c>
      <c r="G1" s="21" t="s">
        <v>7</v>
      </c>
      <c r="H1" s="22" t="s">
        <v>8</v>
      </c>
      <c r="I1" s="22" t="s">
        <v>9</v>
      </c>
      <c r="J1" s="22" t="s">
        <v>10</v>
      </c>
      <c r="K1" s="22" t="s">
        <v>11</v>
      </c>
      <c r="L1" s="22" t="s">
        <v>12</v>
      </c>
      <c r="M1" s="23" t="s">
        <v>13</v>
      </c>
    </row>
    <row r="2" spans="1:13" ht="12.75">
      <c r="A2" s="9" t="s">
        <v>15</v>
      </c>
      <c r="B2" s="10">
        <v>7</v>
      </c>
      <c r="C2" s="13">
        <v>65</v>
      </c>
      <c r="D2" s="13">
        <v>62</v>
      </c>
      <c r="E2" s="13">
        <v>64</v>
      </c>
      <c r="F2" s="13">
        <v>66</v>
      </c>
      <c r="G2" s="13">
        <v>64</v>
      </c>
      <c r="H2" s="13">
        <v>66</v>
      </c>
      <c r="I2" s="13">
        <v>63</v>
      </c>
      <c r="J2" s="13">
        <v>65</v>
      </c>
      <c r="K2" s="13">
        <v>67</v>
      </c>
      <c r="L2" s="13">
        <v>65</v>
      </c>
      <c r="M2" s="24">
        <f>IF(A2="","",TRUNC(((((((SUM(C2:G2)-(MINA(C2:G2)+MAXA(C2:G2)))/3)/100*'[3]Dati gara'!$B$16)-(O2+N2))+(((SUM(H2:L2)-(MAXA(H2:L2)+MINA(H2:L2)))/3))/100*'[3]Dati gara'!$B$17)-P2-((8-B2)*'[3]Dati gara'!$B$18)),3))</f>
        <v>64.333</v>
      </c>
    </row>
    <row r="3" spans="1:13" ht="12.75">
      <c r="A3" s="9" t="s">
        <v>25</v>
      </c>
      <c r="B3" s="25">
        <v>8</v>
      </c>
      <c r="C3" s="13">
        <v>60</v>
      </c>
      <c r="D3" s="13">
        <v>64</v>
      </c>
      <c r="E3" s="13">
        <v>62</v>
      </c>
      <c r="F3" s="13">
        <v>62</v>
      </c>
      <c r="G3" s="13">
        <v>63</v>
      </c>
      <c r="H3" s="13">
        <v>65</v>
      </c>
      <c r="I3" s="13">
        <v>65</v>
      </c>
      <c r="J3" s="13">
        <v>63</v>
      </c>
      <c r="K3" s="13">
        <v>63</v>
      </c>
      <c r="L3" s="13">
        <v>63</v>
      </c>
      <c r="M3" s="24">
        <f>IF(A3="","",TRUNC(((((((SUM(C3:G3)-(MINA(C3:G3)+MAXA(C3:G3)))/3)/100*'[3]Dati gara'!$B$16)-(O3+N3))+(((SUM(H3:L3)-(MAXA(H3:L3)+MINA(H3:L3)))/3))/100*'[3]Dati gara'!$B$17)-P3-((8-B3)*'[3]Dati gara'!$B$18)),3))</f>
        <v>63</v>
      </c>
    </row>
    <row r="4" spans="1:13" ht="12.75">
      <c r="A4" s="9" t="s">
        <v>34</v>
      </c>
      <c r="B4" s="10">
        <v>8</v>
      </c>
      <c r="C4" s="13">
        <v>62</v>
      </c>
      <c r="D4" s="13">
        <v>60</v>
      </c>
      <c r="E4" s="13">
        <v>63</v>
      </c>
      <c r="F4" s="13">
        <v>63</v>
      </c>
      <c r="G4" s="13">
        <v>61</v>
      </c>
      <c r="H4" s="13">
        <v>63</v>
      </c>
      <c r="I4" s="13">
        <v>62</v>
      </c>
      <c r="J4" s="13">
        <v>64</v>
      </c>
      <c r="K4" s="13">
        <v>63</v>
      </c>
      <c r="L4" s="13">
        <v>64</v>
      </c>
      <c r="M4" s="24">
        <f>IF(A4="","",TRUNC(((((((SUM(C4:G4)-(MINA(C4:G4)+MAXA(C4:G4)))/3)/100*'[3]Dati gara'!$B$16)-(O4+N4))+(((SUM(H4:L4)-(MAXA(H4:L4)+MINA(H4:L4)))/3))/100*'[3]Dati gara'!$B$17)-P4-((8-B4)*'[3]Dati gara'!$B$18)),3))</f>
        <v>62.666</v>
      </c>
    </row>
  </sheetData>
  <conditionalFormatting sqref="A2 A4">
    <cfRule type="expression" priority="1" dxfId="0" stopIfTrue="1">
      <formula>IS2="A"</formula>
    </cfRule>
  </conditionalFormatting>
  <conditionalFormatting sqref="A3 C2:L4 B2">
    <cfRule type="expression" priority="2" dxfId="0" stopIfTrue="1">
      <formula>$A2="A"</formula>
    </cfRule>
  </conditionalFormatting>
  <conditionalFormatting sqref="B4">
    <cfRule type="expression" priority="3" dxfId="0" stopIfTrue="1">
      <formula>$A3="A"</formula>
    </cfRule>
  </conditionalFormatting>
  <dataValidations count="2">
    <dataValidation type="whole" allowBlank="1" showInputMessage="1" showErrorMessage="1" errorTitle="Attenzione" error="Il numero atlete deve essere compreso tra 4 e 8 , altri valori non sono ammessi .&#10;" sqref="B2 B4">
      <formula1>4</formula1>
      <formula2>8</formula2>
    </dataValidation>
    <dataValidation type="whole" allowBlank="1" showInputMessage="1" showErrorMessage="1" errorTitle="Attenzione" error="E' stato inserito un valore errato !!!! Valori consentiti da 10 a 100" sqref="C2:L4">
      <formula1>10</formula1>
      <formula2>100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24.7109375" style="0" customWidth="1"/>
  </cols>
  <sheetData>
    <row r="1" spans="1:13" ht="21" thickBot="1">
      <c r="A1" s="19" t="s">
        <v>2</v>
      </c>
      <c r="B1" s="20" t="s">
        <v>40</v>
      </c>
      <c r="C1" s="21" t="s">
        <v>3</v>
      </c>
      <c r="D1" s="21" t="s">
        <v>4</v>
      </c>
      <c r="E1" s="21" t="s">
        <v>5</v>
      </c>
      <c r="F1" s="21" t="s">
        <v>6</v>
      </c>
      <c r="G1" s="21" t="s">
        <v>7</v>
      </c>
      <c r="H1" s="22" t="s">
        <v>8</v>
      </c>
      <c r="I1" s="22" t="s">
        <v>9</v>
      </c>
      <c r="J1" s="22" t="s">
        <v>10</v>
      </c>
      <c r="K1" s="22" t="s">
        <v>11</v>
      </c>
      <c r="L1" s="22" t="s">
        <v>12</v>
      </c>
      <c r="M1" s="23" t="s">
        <v>13</v>
      </c>
    </row>
    <row r="2" spans="1:13" ht="12.75">
      <c r="A2" s="9" t="s">
        <v>15</v>
      </c>
      <c r="B2" s="10">
        <v>8</v>
      </c>
      <c r="C2" s="13">
        <v>63</v>
      </c>
      <c r="D2" s="13">
        <v>63</v>
      </c>
      <c r="E2" s="13">
        <v>64</v>
      </c>
      <c r="F2" s="13">
        <v>66</v>
      </c>
      <c r="G2" s="13">
        <v>61</v>
      </c>
      <c r="H2" s="13">
        <v>66</v>
      </c>
      <c r="I2" s="13">
        <v>65</v>
      </c>
      <c r="J2" s="13">
        <v>66</v>
      </c>
      <c r="K2" s="13">
        <v>68</v>
      </c>
      <c r="L2" s="13">
        <v>64</v>
      </c>
      <c r="M2" s="24">
        <f>IF(A2="","",TRUNC(((((((SUM(C2:G2)-(MINA(C2:G2)+MAXA(C2:G2)))/3)/100*'[4]Dati gara'!$B$16)-(O2+N2))+(((SUM(H2:L2)-(MAXA(H2:L2)+MINA(H2:L2)))/3))/100*'[4]Dati gara'!$B$17)-P2-((8-B2)*'[4]Dati gara'!$B$18)),3))</f>
        <v>64.5</v>
      </c>
    </row>
    <row r="3" spans="1:13" ht="12.75">
      <c r="A3" s="9" t="s">
        <v>34</v>
      </c>
      <c r="B3" s="10">
        <v>8</v>
      </c>
      <c r="C3" s="13">
        <v>57</v>
      </c>
      <c r="D3" s="13">
        <v>58</v>
      </c>
      <c r="E3" s="13">
        <v>59</v>
      </c>
      <c r="F3" s="13">
        <v>59</v>
      </c>
      <c r="G3" s="13">
        <v>60</v>
      </c>
      <c r="H3" s="13">
        <v>58</v>
      </c>
      <c r="I3" s="13">
        <v>57</v>
      </c>
      <c r="J3" s="13">
        <v>60</v>
      </c>
      <c r="K3" s="13">
        <v>60</v>
      </c>
      <c r="L3" s="13">
        <v>60</v>
      </c>
      <c r="M3" s="24">
        <f>IF(A3="","",TRUNC(((((((SUM(C3:G3)-(MINA(C3:G3)+MAXA(C3:G3)))/3)/100*'[4]Dati gara'!$B$16)-(O3+N3))+(((SUM(H3:L3)-(MAXA(H3:L3)+MINA(H3:L3)))/3))/100*'[4]Dati gara'!$B$17)-P3-((8-B3)*'[4]Dati gara'!$B$18)),3))</f>
        <v>59</v>
      </c>
    </row>
  </sheetData>
  <conditionalFormatting sqref="A2">
    <cfRule type="expression" priority="1" dxfId="0" stopIfTrue="1">
      <formula>IS2="A"</formula>
    </cfRule>
  </conditionalFormatting>
  <conditionalFormatting sqref="A3 B2:L3">
    <cfRule type="expression" priority="2" dxfId="0" stopIfTrue="1">
      <formula>$A2="A"</formula>
    </cfRule>
  </conditionalFormatting>
  <dataValidations count="2">
    <dataValidation type="whole" allowBlank="1" showInputMessage="1" showErrorMessage="1" errorTitle="Attenzione" error="Il numero atlete deve essere compreso tra 4 e 8 , altri valori non sono ammessi .&#10;" sqref="B2:B3">
      <formula1>4</formula1>
      <formula2>8</formula2>
    </dataValidation>
    <dataValidation type="whole" allowBlank="1" showInputMessage="1" showErrorMessage="1" errorTitle="Attenzione" error="E' stato inserito un valore errato !!!! Valori consentiti da 10 a 100" sqref="C2:L3">
      <formula1>10</formula1>
      <formula2>100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Standard</cp:lastModifiedBy>
  <dcterms:created xsi:type="dcterms:W3CDTF">1996-11-05T10:16:36Z</dcterms:created>
  <dcterms:modified xsi:type="dcterms:W3CDTF">2012-06-28T19:34:08Z</dcterms:modified>
  <cp:category/>
  <cp:version/>
  <cp:contentType/>
  <cp:contentStatus/>
</cp:coreProperties>
</file>